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9245" windowHeight="8535" activeTab="1"/>
  </bookViews>
  <sheets>
    <sheet name="DATA" sheetId="1" r:id="rId1"/>
    <sheet name="TABLE5" sheetId="2" r:id="rId2"/>
  </sheets>
  <definedNames>
    <definedName name="HD">'DATA'!$A$1:$I$62</definedName>
    <definedName name="HTML_CodePage" hidden="1">932</definedName>
    <definedName name="HTML_Control" hidden="1">{"'TABLE5'!$A$1:$J$34"}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"A:\HTML\shiki.htm"</definedName>
    <definedName name="HTML_Title" hidden="1">""</definedName>
    <definedName name="_xlnm.Print_Area" localSheetId="1">'TABLE5'!$A$1:$J$36</definedName>
  </definedNames>
  <calcPr fullCalcOnLoad="1"/>
</workbook>
</file>

<file path=xl/sharedStrings.xml><?xml version="1.0" encoding="utf-8"?>
<sst xmlns="http://schemas.openxmlformats.org/spreadsheetml/2006/main" count="315" uniqueCount="133">
  <si>
    <t>Aimee</t>
  </si>
  <si>
    <t>牝</t>
  </si>
  <si>
    <t>鹿毛</t>
  </si>
  <si>
    <t>Tudor Minstrel</t>
  </si>
  <si>
    <t>Emali</t>
  </si>
  <si>
    <t>Almahmoud</t>
  </si>
  <si>
    <t>栗毛</t>
  </si>
  <si>
    <t>Mahmoud</t>
  </si>
  <si>
    <t>Arbitrator</t>
  </si>
  <si>
    <t>Blue Banner</t>
  </si>
  <si>
    <t>War Admiral</t>
  </si>
  <si>
    <t>Risque Blue</t>
  </si>
  <si>
    <t>Blue Canoe</t>
  </si>
  <si>
    <t>Jet Pilot</t>
  </si>
  <si>
    <t>Portage</t>
  </si>
  <si>
    <t>Blue Queen</t>
  </si>
  <si>
    <t>Majority Blue</t>
  </si>
  <si>
    <t>Hill Queen</t>
  </si>
  <si>
    <t>Blushing Groom</t>
  </si>
  <si>
    <t>牡</t>
  </si>
  <si>
    <t>Red God</t>
  </si>
  <si>
    <t>Runaway Bride</t>
  </si>
  <si>
    <t>Bold Reason</t>
  </si>
  <si>
    <t>Hail to Reason</t>
  </si>
  <si>
    <t>Lalun</t>
  </si>
  <si>
    <t>Bold Ruler</t>
  </si>
  <si>
    <t>青鹿毛</t>
  </si>
  <si>
    <t>Nasrullah</t>
  </si>
  <si>
    <t>Miss Disco</t>
  </si>
  <si>
    <t>Boola Brook</t>
  </si>
  <si>
    <t>Bull Dog</t>
  </si>
  <si>
    <t>Brookdale</t>
  </si>
  <si>
    <t>Camenae</t>
  </si>
  <si>
    <t>ｳﾞｨﾐｰ</t>
  </si>
  <si>
    <t>Madrilene</t>
  </si>
  <si>
    <t>Cap and Bells</t>
  </si>
  <si>
    <t>芦毛</t>
  </si>
  <si>
    <t>Tom Fool</t>
  </si>
  <si>
    <t>Ghazni</t>
  </si>
  <si>
    <t>Colorspin</t>
  </si>
  <si>
    <t>High Top</t>
  </si>
  <si>
    <t>Reprocolor</t>
  </si>
  <si>
    <t>Darius</t>
  </si>
  <si>
    <t>Dante</t>
  </si>
  <si>
    <t>Yasna</t>
  </si>
  <si>
    <t>Derring-Do</t>
  </si>
  <si>
    <t>Sipsey Bridge</t>
  </si>
  <si>
    <t>Drone</t>
  </si>
  <si>
    <t>Sir Gaylord</t>
  </si>
  <si>
    <t>Umidwar</t>
  </si>
  <si>
    <t>Eclair</t>
  </si>
  <si>
    <t>Fairy Bridge</t>
  </si>
  <si>
    <t>Special</t>
  </si>
  <si>
    <t>Forli</t>
  </si>
  <si>
    <t>Aristophanes</t>
  </si>
  <si>
    <t>Trevisa</t>
  </si>
  <si>
    <t>黒鹿毛</t>
  </si>
  <si>
    <t>Turn-to</t>
  </si>
  <si>
    <t>Nothirdchance</t>
  </si>
  <si>
    <t>Djebe</t>
  </si>
  <si>
    <t>Home Rule</t>
  </si>
  <si>
    <t>Blenheim</t>
  </si>
  <si>
    <t>Black Wave</t>
  </si>
  <si>
    <t>Jimmy Reppin</t>
  </si>
  <si>
    <t>Midsummer Night</t>
  </si>
  <si>
    <t>Sweet Molly</t>
  </si>
  <si>
    <t>Key Bridge</t>
  </si>
  <si>
    <t>Princequillo</t>
  </si>
  <si>
    <t>Key to the Kingdom</t>
  </si>
  <si>
    <t>Lady Angela</t>
  </si>
  <si>
    <t>Hyperion</t>
  </si>
  <si>
    <t>Sister Sarah</t>
  </si>
  <si>
    <t>Djeddah</t>
  </si>
  <si>
    <t>Be Faithful</t>
  </si>
  <si>
    <t>Court Martial</t>
  </si>
  <si>
    <t>Marmite</t>
  </si>
  <si>
    <t>Major Portion</t>
  </si>
  <si>
    <t>Gorm Abu</t>
  </si>
  <si>
    <t>Menow</t>
  </si>
  <si>
    <t>Pharamond</t>
  </si>
  <si>
    <t>Alcibiades</t>
  </si>
  <si>
    <t>Night Sound</t>
  </si>
  <si>
    <t>Discovery</t>
  </si>
  <si>
    <t>Outdone</t>
  </si>
  <si>
    <t>Mumtaz Begum</t>
  </si>
  <si>
    <t>Mumtaz Mahal</t>
  </si>
  <si>
    <t>Nearco</t>
  </si>
  <si>
    <t>Natalma</t>
  </si>
  <si>
    <t>Native Dancer</t>
  </si>
  <si>
    <t>Polynesian</t>
  </si>
  <si>
    <t>Geisha</t>
  </si>
  <si>
    <t>Pharos</t>
  </si>
  <si>
    <t>Nogara</t>
  </si>
  <si>
    <t>Nearctic</t>
  </si>
  <si>
    <t>Northern Dancer</t>
  </si>
  <si>
    <t>Noura</t>
  </si>
  <si>
    <t>River Guide</t>
  </si>
  <si>
    <t>Carillon</t>
  </si>
  <si>
    <t>Prince Rose</t>
  </si>
  <si>
    <t>Cosquilla</t>
  </si>
  <si>
    <t>Spring Run</t>
  </si>
  <si>
    <t>Rialto</t>
  </si>
  <si>
    <t>Rabelais</t>
  </si>
  <si>
    <t>La Grelee</t>
  </si>
  <si>
    <t>Wild Risk</t>
  </si>
  <si>
    <t>Sadler's Wells</t>
  </si>
  <si>
    <t>Abernant</t>
  </si>
  <si>
    <t>Claudette</t>
  </si>
  <si>
    <t>Somethingroyal</t>
  </si>
  <si>
    <t>Thong</t>
  </si>
  <si>
    <t>ｼｬﾐｴ</t>
  </si>
  <si>
    <t>Cockles and Mussels</t>
  </si>
  <si>
    <t>Nantallah</t>
  </si>
  <si>
    <t>Rough Shod</t>
  </si>
  <si>
    <t>Owen Tudor</t>
  </si>
  <si>
    <t>Sansonnet</t>
  </si>
  <si>
    <t>Wild Violet</t>
  </si>
  <si>
    <t>Blandford</t>
  </si>
  <si>
    <t>Wood Violet</t>
  </si>
  <si>
    <t>Mimi</t>
  </si>
  <si>
    <t>ｵﾍﾟﾗﾊｳｽ</t>
  </si>
  <si>
    <t>ﾃｲｴﾑｵﾍﾟﾗｵｰ</t>
  </si>
  <si>
    <t>ﾜﾝｽｳｪﾄﾞ</t>
  </si>
  <si>
    <t>馬名</t>
  </si>
  <si>
    <t>輸入</t>
  </si>
  <si>
    <t>性</t>
  </si>
  <si>
    <t>毛色</t>
  </si>
  <si>
    <t>生年</t>
  </si>
  <si>
    <t>没年</t>
  </si>
  <si>
    <t>父</t>
  </si>
  <si>
    <t>母</t>
  </si>
  <si>
    <t>入力日</t>
  </si>
  <si>
    <t>ﾃｲｴﾑｵﾍﾟﾗｵｰ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</si>
</sst>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/mm/dd"/>
    <numFmt numFmtId="185" formatCode="##0.000"/>
    <numFmt numFmtId="186" formatCode="##0.000\ %"/>
    <numFmt numFmtId="187" formatCode="0.000%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mm/dd/yy"/>
    <numFmt numFmtId="197" formatCode="yyyy/mm/dd"/>
  </numFmts>
  <fonts count="13">
    <font>
      <sz val="11"/>
      <name val="ＭＳ 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6"/>
      <color indexed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9" fillId="0" borderId="0" xfId="21" applyFont="1">
      <alignment/>
      <protection/>
    </xf>
    <xf numFmtId="197" fontId="9" fillId="0" borderId="0" xfId="21" applyNumberFormat="1" applyFont="1">
      <alignment/>
      <protection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Ptable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ySplit="1" topLeftCell="BM2" activePane="bottomLeft" state="frozen"/>
      <selection pane="topLeft" activeCell="B2" sqref="B2"/>
      <selection pane="bottomLeft" activeCell="A1" sqref="A1"/>
    </sheetView>
  </sheetViews>
  <sheetFormatPr defaultColWidth="8.796875" defaultRowHeight="12" customHeight="1"/>
  <cols>
    <col min="1" max="1" width="17.19921875" style="1" customWidth="1"/>
    <col min="2" max="2" width="4.09765625" style="1" customWidth="1"/>
    <col min="3" max="3" width="3.19921875" style="1" customWidth="1"/>
    <col min="4" max="4" width="6.69921875" style="1" customWidth="1"/>
    <col min="5" max="6" width="5.5" style="1" customWidth="1"/>
    <col min="7" max="8" width="17.19921875" style="1" customWidth="1"/>
    <col min="9" max="9" width="10.09765625" style="2" customWidth="1"/>
    <col min="10" max="16384" width="8" style="1" customWidth="1"/>
  </cols>
  <sheetData>
    <row r="1" spans="1:9" ht="12" customHeight="1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</row>
    <row r="2" spans="1:9" ht="12" customHeight="1">
      <c r="A2" s="1" t="s">
        <v>0</v>
      </c>
      <c r="B2" s="1">
        <v>0</v>
      </c>
      <c r="C2" s="1" t="s">
        <v>1</v>
      </c>
      <c r="D2" s="1" t="s">
        <v>2</v>
      </c>
      <c r="E2" s="1">
        <v>1957</v>
      </c>
      <c r="F2" s="1">
        <v>0</v>
      </c>
      <c r="G2" s="1" t="s">
        <v>3</v>
      </c>
      <c r="H2" s="1" t="s">
        <v>4</v>
      </c>
      <c r="I2" s="2">
        <v>37012</v>
      </c>
    </row>
    <row r="3" spans="1:9" ht="12" customHeight="1">
      <c r="A3" s="1" t="s">
        <v>5</v>
      </c>
      <c r="B3" s="1">
        <v>0</v>
      </c>
      <c r="C3" s="1" t="s">
        <v>1</v>
      </c>
      <c r="D3" s="1" t="s">
        <v>6</v>
      </c>
      <c r="E3" s="1">
        <v>1947</v>
      </c>
      <c r="F3" s="1">
        <v>0</v>
      </c>
      <c r="G3" s="1" t="s">
        <v>7</v>
      </c>
      <c r="H3" s="1" t="s">
        <v>8</v>
      </c>
      <c r="I3" s="2">
        <v>37012</v>
      </c>
    </row>
    <row r="4" spans="1:9" ht="12" customHeight="1">
      <c r="A4" s="1" t="s">
        <v>9</v>
      </c>
      <c r="B4" s="1">
        <v>0</v>
      </c>
      <c r="C4" s="1" t="s">
        <v>1</v>
      </c>
      <c r="D4" s="1" t="s">
        <v>2</v>
      </c>
      <c r="E4" s="1">
        <v>1952</v>
      </c>
      <c r="F4" s="1">
        <v>0</v>
      </c>
      <c r="G4" s="1" t="s">
        <v>10</v>
      </c>
      <c r="H4" s="1" t="s">
        <v>11</v>
      </c>
      <c r="I4" s="2">
        <v>37012</v>
      </c>
    </row>
    <row r="5" spans="1:9" ht="12" customHeight="1">
      <c r="A5" s="1" t="s">
        <v>12</v>
      </c>
      <c r="B5" s="1">
        <v>0</v>
      </c>
      <c r="C5" s="1" t="s">
        <v>1</v>
      </c>
      <c r="D5" s="1" t="s">
        <v>2</v>
      </c>
      <c r="E5" s="1">
        <v>1958</v>
      </c>
      <c r="F5" s="1">
        <v>0</v>
      </c>
      <c r="G5" s="1" t="s">
        <v>13</v>
      </c>
      <c r="H5" s="1" t="s">
        <v>14</v>
      </c>
      <c r="I5" s="2">
        <v>37012</v>
      </c>
    </row>
    <row r="6" spans="1:9" ht="12" customHeight="1">
      <c r="A6" s="1" t="s">
        <v>15</v>
      </c>
      <c r="B6" s="1">
        <v>0</v>
      </c>
      <c r="C6" s="1" t="s">
        <v>1</v>
      </c>
      <c r="D6" s="1" t="s">
        <v>6</v>
      </c>
      <c r="E6" s="1">
        <v>1967</v>
      </c>
      <c r="F6" s="1">
        <v>0</v>
      </c>
      <c r="G6" s="1" t="s">
        <v>16</v>
      </c>
      <c r="H6" s="1" t="s">
        <v>17</v>
      </c>
      <c r="I6" s="2">
        <v>37012</v>
      </c>
    </row>
    <row r="7" spans="1:9" ht="12" customHeight="1">
      <c r="A7" s="1" t="s">
        <v>18</v>
      </c>
      <c r="B7" s="1">
        <v>0</v>
      </c>
      <c r="C7" s="1" t="s">
        <v>19</v>
      </c>
      <c r="D7" s="1" t="s">
        <v>6</v>
      </c>
      <c r="E7" s="1">
        <v>1974</v>
      </c>
      <c r="F7" s="1">
        <v>1992</v>
      </c>
      <c r="G7" s="1" t="s">
        <v>20</v>
      </c>
      <c r="H7" s="1" t="s">
        <v>21</v>
      </c>
      <c r="I7" s="2">
        <v>37012</v>
      </c>
    </row>
    <row r="8" spans="1:9" ht="12" customHeight="1">
      <c r="A8" s="1" t="s">
        <v>22</v>
      </c>
      <c r="B8" s="1">
        <v>0</v>
      </c>
      <c r="C8" s="1" t="s">
        <v>19</v>
      </c>
      <c r="D8" s="1" t="s">
        <v>2</v>
      </c>
      <c r="E8" s="1">
        <v>1968</v>
      </c>
      <c r="F8" s="1">
        <v>0</v>
      </c>
      <c r="G8" s="1" t="s">
        <v>23</v>
      </c>
      <c r="H8" s="1" t="s">
        <v>24</v>
      </c>
      <c r="I8" s="2">
        <v>37012</v>
      </c>
    </row>
    <row r="9" spans="1:9" ht="12" customHeight="1">
      <c r="A9" s="1" t="s">
        <v>25</v>
      </c>
      <c r="B9" s="1">
        <v>0</v>
      </c>
      <c r="C9" s="1" t="s">
        <v>19</v>
      </c>
      <c r="D9" s="1" t="s">
        <v>26</v>
      </c>
      <c r="E9" s="1">
        <v>1954</v>
      </c>
      <c r="F9" s="1">
        <v>1971</v>
      </c>
      <c r="G9" s="1" t="s">
        <v>27</v>
      </c>
      <c r="H9" s="1" t="s">
        <v>28</v>
      </c>
      <c r="I9" s="2">
        <v>37012</v>
      </c>
    </row>
    <row r="10" spans="1:9" ht="12" customHeight="1">
      <c r="A10" s="1" t="s">
        <v>29</v>
      </c>
      <c r="B10" s="1">
        <v>0</v>
      </c>
      <c r="C10" s="1" t="s">
        <v>1</v>
      </c>
      <c r="D10" s="1" t="s">
        <v>2</v>
      </c>
      <c r="E10" s="1">
        <v>1937</v>
      </c>
      <c r="F10" s="1">
        <v>0</v>
      </c>
      <c r="G10" s="1" t="s">
        <v>30</v>
      </c>
      <c r="H10" s="1" t="s">
        <v>31</v>
      </c>
      <c r="I10" s="2">
        <v>37012</v>
      </c>
    </row>
    <row r="11" spans="1:9" ht="12" customHeight="1">
      <c r="A11" s="1" t="s">
        <v>32</v>
      </c>
      <c r="B11" s="1">
        <v>0</v>
      </c>
      <c r="C11" s="1" t="s">
        <v>1</v>
      </c>
      <c r="D11" s="1" t="s">
        <v>2</v>
      </c>
      <c r="E11" s="1">
        <v>1961</v>
      </c>
      <c r="F11" s="1">
        <v>0</v>
      </c>
      <c r="G11" s="1" t="s">
        <v>33</v>
      </c>
      <c r="H11" s="1" t="s">
        <v>34</v>
      </c>
      <c r="I11" s="2">
        <v>37012</v>
      </c>
    </row>
    <row r="12" spans="1:9" ht="12" customHeight="1">
      <c r="A12" s="1" t="s">
        <v>35</v>
      </c>
      <c r="B12" s="1">
        <v>0</v>
      </c>
      <c r="C12" s="1" t="s">
        <v>1</v>
      </c>
      <c r="D12" s="1" t="s">
        <v>36</v>
      </c>
      <c r="E12" s="1">
        <v>1958</v>
      </c>
      <c r="F12" s="1">
        <v>0</v>
      </c>
      <c r="G12" s="1" t="s">
        <v>37</v>
      </c>
      <c r="H12" s="1" t="s">
        <v>38</v>
      </c>
      <c r="I12" s="2">
        <v>37012</v>
      </c>
    </row>
    <row r="13" spans="1:9" ht="12" customHeight="1">
      <c r="A13" s="1" t="s">
        <v>39</v>
      </c>
      <c r="B13" s="1">
        <v>0</v>
      </c>
      <c r="C13" s="1" t="s">
        <v>1</v>
      </c>
      <c r="D13" s="1" t="s">
        <v>2</v>
      </c>
      <c r="E13" s="1">
        <v>1983</v>
      </c>
      <c r="F13" s="1">
        <v>0</v>
      </c>
      <c r="G13" s="1" t="s">
        <v>40</v>
      </c>
      <c r="H13" s="1" t="s">
        <v>41</v>
      </c>
      <c r="I13" s="2">
        <v>37012</v>
      </c>
    </row>
    <row r="14" spans="1:9" ht="12" customHeight="1">
      <c r="A14" s="1" t="s">
        <v>42</v>
      </c>
      <c r="B14" s="1">
        <v>0</v>
      </c>
      <c r="C14" s="1" t="s">
        <v>19</v>
      </c>
      <c r="D14" s="1" t="s">
        <v>2</v>
      </c>
      <c r="E14" s="1">
        <v>1951</v>
      </c>
      <c r="F14" s="1">
        <v>0</v>
      </c>
      <c r="G14" s="1" t="s">
        <v>43</v>
      </c>
      <c r="H14" s="1" t="s">
        <v>44</v>
      </c>
      <c r="I14" s="2">
        <v>37012</v>
      </c>
    </row>
    <row r="15" spans="1:9" ht="12" customHeight="1">
      <c r="A15" s="1" t="s">
        <v>45</v>
      </c>
      <c r="B15" s="1">
        <v>0</v>
      </c>
      <c r="C15" s="1" t="s">
        <v>19</v>
      </c>
      <c r="D15" s="1" t="s">
        <v>2</v>
      </c>
      <c r="E15" s="1">
        <v>1961</v>
      </c>
      <c r="F15" s="1">
        <v>0</v>
      </c>
      <c r="G15" s="1" t="s">
        <v>42</v>
      </c>
      <c r="H15" s="1" t="s">
        <v>46</v>
      </c>
      <c r="I15" s="2">
        <v>37012</v>
      </c>
    </row>
    <row r="16" spans="1:9" ht="12" customHeight="1">
      <c r="A16" s="1" t="s">
        <v>47</v>
      </c>
      <c r="B16" s="1">
        <v>0</v>
      </c>
      <c r="C16" s="1" t="s">
        <v>19</v>
      </c>
      <c r="D16" s="1" t="s">
        <v>36</v>
      </c>
      <c r="E16" s="1">
        <v>1966</v>
      </c>
      <c r="F16" s="1">
        <v>1987</v>
      </c>
      <c r="G16" s="1" t="s">
        <v>48</v>
      </c>
      <c r="H16" s="1" t="s">
        <v>35</v>
      </c>
      <c r="I16" s="2">
        <v>37012</v>
      </c>
    </row>
    <row r="17" spans="1:9" ht="12" customHeight="1">
      <c r="A17" s="1" t="s">
        <v>4</v>
      </c>
      <c r="B17" s="1">
        <v>0</v>
      </c>
      <c r="C17" s="1" t="s">
        <v>1</v>
      </c>
      <c r="D17" s="1" t="s">
        <v>2</v>
      </c>
      <c r="E17" s="1">
        <v>1945</v>
      </c>
      <c r="F17" s="1">
        <v>0</v>
      </c>
      <c r="G17" s="1" t="s">
        <v>49</v>
      </c>
      <c r="H17" s="1" t="s">
        <v>50</v>
      </c>
      <c r="I17" s="2">
        <v>37012</v>
      </c>
    </row>
    <row r="18" spans="1:9" ht="12" customHeight="1">
      <c r="A18" s="1" t="s">
        <v>51</v>
      </c>
      <c r="B18" s="1">
        <v>0</v>
      </c>
      <c r="C18" s="1" t="s">
        <v>1</v>
      </c>
      <c r="D18" s="1" t="s">
        <v>2</v>
      </c>
      <c r="E18" s="1">
        <v>1975</v>
      </c>
      <c r="F18" s="1">
        <v>1991</v>
      </c>
      <c r="G18" s="1" t="s">
        <v>22</v>
      </c>
      <c r="H18" s="1" t="s">
        <v>52</v>
      </c>
      <c r="I18" s="2">
        <v>37012</v>
      </c>
    </row>
    <row r="19" spans="1:9" ht="12" customHeight="1">
      <c r="A19" s="1" t="s">
        <v>53</v>
      </c>
      <c r="B19" s="1">
        <v>0</v>
      </c>
      <c r="C19" s="1" t="s">
        <v>19</v>
      </c>
      <c r="D19" s="1" t="s">
        <v>6</v>
      </c>
      <c r="E19" s="1">
        <v>1963</v>
      </c>
      <c r="F19" s="1">
        <v>1988</v>
      </c>
      <c r="G19" s="1" t="s">
        <v>54</v>
      </c>
      <c r="H19" s="1" t="s">
        <v>55</v>
      </c>
      <c r="I19" s="2">
        <v>37012</v>
      </c>
    </row>
    <row r="20" spans="1:9" ht="12" customHeight="1">
      <c r="A20" s="1" t="s">
        <v>23</v>
      </c>
      <c r="B20" s="1">
        <v>0</v>
      </c>
      <c r="C20" s="1" t="s">
        <v>19</v>
      </c>
      <c r="D20" s="1" t="s">
        <v>56</v>
      </c>
      <c r="E20" s="1">
        <v>1958</v>
      </c>
      <c r="F20" s="1">
        <v>1976</v>
      </c>
      <c r="G20" s="1" t="s">
        <v>57</v>
      </c>
      <c r="H20" s="1" t="s">
        <v>58</v>
      </c>
      <c r="I20" s="2">
        <v>37012</v>
      </c>
    </row>
    <row r="21" spans="1:9" ht="12" customHeight="1">
      <c r="A21" s="1" t="s">
        <v>40</v>
      </c>
      <c r="B21" s="1">
        <v>0</v>
      </c>
      <c r="C21" s="1" t="s">
        <v>19</v>
      </c>
      <c r="D21" s="1" t="s">
        <v>2</v>
      </c>
      <c r="E21" s="1">
        <v>1969</v>
      </c>
      <c r="F21" s="1">
        <v>1988</v>
      </c>
      <c r="G21" s="1" t="s">
        <v>45</v>
      </c>
      <c r="H21" s="1" t="s">
        <v>32</v>
      </c>
      <c r="I21" s="2">
        <v>37012</v>
      </c>
    </row>
    <row r="22" spans="1:9" ht="12" customHeight="1">
      <c r="A22" s="1" t="s">
        <v>17</v>
      </c>
      <c r="B22" s="1">
        <v>0</v>
      </c>
      <c r="C22" s="1" t="s">
        <v>1</v>
      </c>
      <c r="D22" s="1" t="s">
        <v>2</v>
      </c>
      <c r="E22" s="1">
        <v>1958</v>
      </c>
      <c r="F22" s="1">
        <v>0</v>
      </c>
      <c r="G22" s="1" t="s">
        <v>59</v>
      </c>
      <c r="H22" s="1" t="s">
        <v>60</v>
      </c>
      <c r="I22" s="2">
        <v>37012</v>
      </c>
    </row>
    <row r="23" spans="1:9" ht="12" customHeight="1">
      <c r="A23" s="1" t="s">
        <v>13</v>
      </c>
      <c r="B23" s="1">
        <v>0</v>
      </c>
      <c r="C23" s="1" t="s">
        <v>19</v>
      </c>
      <c r="D23" s="1" t="s">
        <v>6</v>
      </c>
      <c r="E23" s="1">
        <v>1944</v>
      </c>
      <c r="F23" s="1">
        <v>0</v>
      </c>
      <c r="G23" s="1" t="s">
        <v>61</v>
      </c>
      <c r="H23" s="1" t="s">
        <v>62</v>
      </c>
      <c r="I23" s="2">
        <v>37012</v>
      </c>
    </row>
    <row r="24" spans="1:9" ht="12" customHeight="1">
      <c r="A24" s="1" t="s">
        <v>63</v>
      </c>
      <c r="B24" s="1">
        <v>0</v>
      </c>
      <c r="C24" s="1" t="s">
        <v>19</v>
      </c>
      <c r="D24" s="1" t="s">
        <v>6</v>
      </c>
      <c r="E24" s="1">
        <v>1965</v>
      </c>
      <c r="F24" s="1">
        <v>0</v>
      </c>
      <c r="G24" s="1" t="s">
        <v>64</v>
      </c>
      <c r="H24" s="1" t="s">
        <v>65</v>
      </c>
      <c r="I24" s="2">
        <v>37012</v>
      </c>
    </row>
    <row r="25" spans="1:9" ht="12" customHeight="1">
      <c r="A25" s="1" t="s">
        <v>66</v>
      </c>
      <c r="B25" s="1">
        <v>0</v>
      </c>
      <c r="C25" s="1" t="s">
        <v>1</v>
      </c>
      <c r="D25" s="1" t="s">
        <v>2</v>
      </c>
      <c r="E25" s="1">
        <v>1959</v>
      </c>
      <c r="F25" s="1">
        <v>0</v>
      </c>
      <c r="G25" s="1" t="s">
        <v>67</v>
      </c>
      <c r="H25" s="1" t="s">
        <v>9</v>
      </c>
      <c r="I25" s="2">
        <v>37012</v>
      </c>
    </row>
    <row r="26" spans="1:9" ht="12" customHeight="1">
      <c r="A26" s="1" t="s">
        <v>68</v>
      </c>
      <c r="B26" s="1">
        <v>0</v>
      </c>
      <c r="C26" s="1" t="s">
        <v>19</v>
      </c>
      <c r="D26" s="1" t="s">
        <v>56</v>
      </c>
      <c r="E26" s="1">
        <v>1970</v>
      </c>
      <c r="F26" s="1">
        <v>1995</v>
      </c>
      <c r="G26" s="1" t="s">
        <v>25</v>
      </c>
      <c r="H26" s="1" t="s">
        <v>66</v>
      </c>
      <c r="I26" s="2">
        <v>37012</v>
      </c>
    </row>
    <row r="27" spans="1:9" ht="12" customHeight="1">
      <c r="A27" s="1" t="s">
        <v>69</v>
      </c>
      <c r="B27" s="1">
        <v>0</v>
      </c>
      <c r="C27" s="1" t="s">
        <v>1</v>
      </c>
      <c r="D27" s="1" t="s">
        <v>6</v>
      </c>
      <c r="E27" s="1">
        <v>1944</v>
      </c>
      <c r="F27" s="1">
        <v>0</v>
      </c>
      <c r="G27" s="1" t="s">
        <v>70</v>
      </c>
      <c r="H27" s="1" t="s">
        <v>71</v>
      </c>
      <c r="I27" s="2">
        <v>37012</v>
      </c>
    </row>
    <row r="28" spans="1:9" ht="12" customHeight="1">
      <c r="A28" s="1" t="s">
        <v>24</v>
      </c>
      <c r="B28" s="1">
        <v>0</v>
      </c>
      <c r="C28" s="1" t="s">
        <v>1</v>
      </c>
      <c r="D28" s="1" t="s">
        <v>2</v>
      </c>
      <c r="E28" s="1">
        <v>1952</v>
      </c>
      <c r="F28" s="1">
        <v>0</v>
      </c>
      <c r="G28" s="1" t="s">
        <v>72</v>
      </c>
      <c r="H28" s="1" t="s">
        <v>73</v>
      </c>
      <c r="I28" s="2">
        <v>37012</v>
      </c>
    </row>
    <row r="29" spans="1:9" ht="12" customHeight="1">
      <c r="A29" s="1" t="s">
        <v>34</v>
      </c>
      <c r="B29" s="1">
        <v>0</v>
      </c>
      <c r="C29" s="1" t="s">
        <v>1</v>
      </c>
      <c r="D29" s="1" t="s">
        <v>6</v>
      </c>
      <c r="E29" s="1">
        <v>1951</v>
      </c>
      <c r="F29" s="1">
        <v>0</v>
      </c>
      <c r="G29" s="1" t="s">
        <v>74</v>
      </c>
      <c r="H29" s="1" t="s">
        <v>75</v>
      </c>
      <c r="I29" s="2">
        <v>37012</v>
      </c>
    </row>
    <row r="30" spans="1:9" ht="12" customHeight="1">
      <c r="A30" s="1" t="s">
        <v>16</v>
      </c>
      <c r="B30" s="1">
        <v>0</v>
      </c>
      <c r="C30" s="1" t="s">
        <v>19</v>
      </c>
      <c r="D30" s="1" t="s">
        <v>6</v>
      </c>
      <c r="E30" s="1">
        <v>1961</v>
      </c>
      <c r="F30" s="1">
        <v>0</v>
      </c>
      <c r="G30" s="1" t="s">
        <v>76</v>
      </c>
      <c r="H30" s="1" t="s">
        <v>77</v>
      </c>
      <c r="I30" s="2">
        <v>37012</v>
      </c>
    </row>
    <row r="31" spans="1:9" ht="12" customHeight="1">
      <c r="A31" s="1" t="s">
        <v>78</v>
      </c>
      <c r="B31" s="1">
        <v>0</v>
      </c>
      <c r="C31" s="1" t="s">
        <v>19</v>
      </c>
      <c r="D31" s="1" t="s">
        <v>26</v>
      </c>
      <c r="E31" s="1">
        <v>1935</v>
      </c>
      <c r="F31" s="1">
        <v>0</v>
      </c>
      <c r="G31" s="1" t="s">
        <v>79</v>
      </c>
      <c r="H31" s="1" t="s">
        <v>80</v>
      </c>
      <c r="I31" s="2">
        <v>37012</v>
      </c>
    </row>
    <row r="32" spans="1:9" ht="12" customHeight="1">
      <c r="A32" s="1" t="s">
        <v>64</v>
      </c>
      <c r="B32" s="1">
        <v>0</v>
      </c>
      <c r="C32" s="1" t="s">
        <v>19</v>
      </c>
      <c r="D32" s="1" t="s">
        <v>6</v>
      </c>
      <c r="E32" s="1">
        <v>1957</v>
      </c>
      <c r="F32" s="1">
        <v>0</v>
      </c>
      <c r="G32" s="1" t="s">
        <v>72</v>
      </c>
      <c r="H32" s="1" t="s">
        <v>81</v>
      </c>
      <c r="I32" s="2">
        <v>37012</v>
      </c>
    </row>
    <row r="33" spans="1:9" ht="12" customHeight="1">
      <c r="A33" s="1" t="s">
        <v>28</v>
      </c>
      <c r="B33" s="1">
        <v>0</v>
      </c>
      <c r="C33" s="1" t="s">
        <v>1</v>
      </c>
      <c r="D33" s="1" t="s">
        <v>2</v>
      </c>
      <c r="E33" s="1">
        <v>1944</v>
      </c>
      <c r="F33" s="1">
        <v>1974</v>
      </c>
      <c r="G33" s="1" t="s">
        <v>82</v>
      </c>
      <c r="H33" s="1" t="s">
        <v>83</v>
      </c>
      <c r="I33" s="2">
        <v>37012</v>
      </c>
    </row>
    <row r="34" spans="1:9" ht="12" customHeight="1">
      <c r="A34" s="1" t="s">
        <v>84</v>
      </c>
      <c r="B34" s="1">
        <v>0</v>
      </c>
      <c r="C34" s="1" t="s">
        <v>1</v>
      </c>
      <c r="D34" s="1" t="s">
        <v>2</v>
      </c>
      <c r="E34" s="1">
        <v>1932</v>
      </c>
      <c r="F34" s="1">
        <v>1948</v>
      </c>
      <c r="G34" s="1" t="s">
        <v>61</v>
      </c>
      <c r="H34" s="1" t="s">
        <v>85</v>
      </c>
      <c r="I34" s="2">
        <v>37012</v>
      </c>
    </row>
    <row r="35" spans="1:9" ht="12" customHeight="1">
      <c r="A35" s="1" t="s">
        <v>27</v>
      </c>
      <c r="B35" s="1">
        <v>0</v>
      </c>
      <c r="C35" s="1" t="s">
        <v>19</v>
      </c>
      <c r="D35" s="1" t="s">
        <v>2</v>
      </c>
      <c r="E35" s="1">
        <v>1940</v>
      </c>
      <c r="F35" s="1">
        <v>1959</v>
      </c>
      <c r="G35" s="1" t="s">
        <v>86</v>
      </c>
      <c r="H35" s="1" t="s">
        <v>84</v>
      </c>
      <c r="I35" s="2">
        <v>37012</v>
      </c>
    </row>
    <row r="36" spans="1:9" ht="12" customHeight="1">
      <c r="A36" s="1" t="s">
        <v>87</v>
      </c>
      <c r="B36" s="1">
        <v>0</v>
      </c>
      <c r="C36" s="1" t="s">
        <v>1</v>
      </c>
      <c r="D36" s="1" t="s">
        <v>2</v>
      </c>
      <c r="E36" s="1">
        <v>1957</v>
      </c>
      <c r="F36" s="1">
        <v>1985</v>
      </c>
      <c r="G36" s="1" t="s">
        <v>88</v>
      </c>
      <c r="H36" s="1" t="s">
        <v>5</v>
      </c>
      <c r="I36" s="2">
        <v>37012</v>
      </c>
    </row>
    <row r="37" spans="1:9" ht="12" customHeight="1">
      <c r="A37" s="1" t="s">
        <v>88</v>
      </c>
      <c r="B37" s="1">
        <v>0</v>
      </c>
      <c r="C37" s="1" t="s">
        <v>19</v>
      </c>
      <c r="D37" s="1" t="s">
        <v>36</v>
      </c>
      <c r="E37" s="1">
        <v>1950</v>
      </c>
      <c r="F37" s="1">
        <v>1967</v>
      </c>
      <c r="G37" s="1" t="s">
        <v>89</v>
      </c>
      <c r="H37" s="1" t="s">
        <v>90</v>
      </c>
      <c r="I37" s="2">
        <v>37012</v>
      </c>
    </row>
    <row r="38" spans="1:9" ht="12" customHeight="1">
      <c r="A38" s="1" t="s">
        <v>86</v>
      </c>
      <c r="B38" s="1">
        <v>0</v>
      </c>
      <c r="C38" s="1" t="s">
        <v>19</v>
      </c>
      <c r="D38" s="1" t="s">
        <v>56</v>
      </c>
      <c r="E38" s="1">
        <v>1935</v>
      </c>
      <c r="F38" s="1">
        <v>1957</v>
      </c>
      <c r="G38" s="1" t="s">
        <v>91</v>
      </c>
      <c r="H38" s="1" t="s">
        <v>92</v>
      </c>
      <c r="I38" s="2">
        <v>37012</v>
      </c>
    </row>
    <row r="39" spans="1:9" ht="12" customHeight="1">
      <c r="A39" s="1" t="s">
        <v>93</v>
      </c>
      <c r="B39" s="1">
        <v>0</v>
      </c>
      <c r="C39" s="1" t="s">
        <v>19</v>
      </c>
      <c r="D39" s="1" t="s">
        <v>56</v>
      </c>
      <c r="E39" s="1">
        <v>1954</v>
      </c>
      <c r="F39" s="1">
        <v>1973</v>
      </c>
      <c r="G39" s="1" t="s">
        <v>86</v>
      </c>
      <c r="H39" s="1" t="s">
        <v>69</v>
      </c>
      <c r="I39" s="2">
        <v>37012</v>
      </c>
    </row>
    <row r="40" spans="1:9" ht="12" customHeight="1">
      <c r="A40" s="1" t="s">
        <v>94</v>
      </c>
      <c r="B40" s="1">
        <v>0</v>
      </c>
      <c r="C40" s="1" t="s">
        <v>19</v>
      </c>
      <c r="D40" s="1" t="s">
        <v>2</v>
      </c>
      <c r="E40" s="1">
        <v>1961</v>
      </c>
      <c r="F40" s="1">
        <v>1990</v>
      </c>
      <c r="G40" s="1" t="s">
        <v>93</v>
      </c>
      <c r="H40" s="1" t="s">
        <v>87</v>
      </c>
      <c r="I40" s="2">
        <v>37012</v>
      </c>
    </row>
    <row r="41" spans="1:9" ht="12" customHeight="1">
      <c r="A41" s="1" t="s">
        <v>95</v>
      </c>
      <c r="B41" s="1">
        <v>0</v>
      </c>
      <c r="C41" s="1" t="s">
        <v>1</v>
      </c>
      <c r="D41" s="1" t="s">
        <v>6</v>
      </c>
      <c r="E41" s="1">
        <v>1978</v>
      </c>
      <c r="F41" s="1">
        <v>0</v>
      </c>
      <c r="G41" s="1" t="s">
        <v>68</v>
      </c>
      <c r="H41" s="1" t="s">
        <v>96</v>
      </c>
      <c r="I41" s="2">
        <v>37012</v>
      </c>
    </row>
    <row r="42" spans="1:9" ht="12" customHeight="1">
      <c r="A42" s="1" t="s">
        <v>14</v>
      </c>
      <c r="B42" s="1">
        <v>0</v>
      </c>
      <c r="C42" s="1" t="s">
        <v>1</v>
      </c>
      <c r="D42" s="1" t="s">
        <v>2</v>
      </c>
      <c r="E42" s="1">
        <v>1952</v>
      </c>
      <c r="F42" s="1">
        <v>0</v>
      </c>
      <c r="G42" s="1" t="s">
        <v>10</v>
      </c>
      <c r="H42" s="1" t="s">
        <v>97</v>
      </c>
      <c r="I42" s="2">
        <v>37012</v>
      </c>
    </row>
    <row r="43" spans="1:9" ht="12" customHeight="1">
      <c r="A43" s="1" t="s">
        <v>67</v>
      </c>
      <c r="B43" s="1">
        <v>0</v>
      </c>
      <c r="C43" s="1" t="s">
        <v>19</v>
      </c>
      <c r="D43" s="1" t="s">
        <v>2</v>
      </c>
      <c r="E43" s="1">
        <v>1940</v>
      </c>
      <c r="F43" s="1">
        <v>1964</v>
      </c>
      <c r="G43" s="1" t="s">
        <v>98</v>
      </c>
      <c r="H43" s="1" t="s">
        <v>99</v>
      </c>
      <c r="I43" s="2">
        <v>37012</v>
      </c>
    </row>
    <row r="44" spans="1:9" ht="12" customHeight="1">
      <c r="A44" s="1" t="s">
        <v>20</v>
      </c>
      <c r="B44" s="1">
        <v>0</v>
      </c>
      <c r="C44" s="1" t="s">
        <v>19</v>
      </c>
      <c r="D44" s="1" t="s">
        <v>6</v>
      </c>
      <c r="E44" s="1">
        <v>1954</v>
      </c>
      <c r="F44" s="1">
        <v>1979</v>
      </c>
      <c r="G44" s="1" t="s">
        <v>27</v>
      </c>
      <c r="H44" s="1" t="s">
        <v>100</v>
      </c>
      <c r="I44" s="2">
        <v>37012</v>
      </c>
    </row>
    <row r="45" spans="1:9" ht="12" customHeight="1">
      <c r="A45" s="1" t="s">
        <v>41</v>
      </c>
      <c r="B45" s="1">
        <v>0</v>
      </c>
      <c r="C45" s="1" t="s">
        <v>1</v>
      </c>
      <c r="D45" s="1" t="s">
        <v>6</v>
      </c>
      <c r="E45" s="1">
        <v>1976</v>
      </c>
      <c r="F45" s="1">
        <v>0</v>
      </c>
      <c r="G45" s="1" t="s">
        <v>63</v>
      </c>
      <c r="H45" s="1" t="s">
        <v>15</v>
      </c>
      <c r="I45" s="2">
        <v>37012</v>
      </c>
    </row>
    <row r="46" spans="1:9" ht="12" customHeight="1">
      <c r="A46" s="1" t="s">
        <v>101</v>
      </c>
      <c r="B46" s="1">
        <v>0</v>
      </c>
      <c r="C46" s="1" t="s">
        <v>19</v>
      </c>
      <c r="D46" s="1" t="s">
        <v>6</v>
      </c>
      <c r="E46" s="1">
        <v>1923</v>
      </c>
      <c r="F46" s="1">
        <v>0</v>
      </c>
      <c r="G46" s="1" t="s">
        <v>102</v>
      </c>
      <c r="H46" s="1" t="s">
        <v>103</v>
      </c>
      <c r="I46" s="2">
        <v>37012</v>
      </c>
    </row>
    <row r="47" spans="1:9" ht="12" customHeight="1">
      <c r="A47" s="1" t="s">
        <v>96</v>
      </c>
      <c r="B47" s="1">
        <v>0</v>
      </c>
      <c r="C47" s="1" t="s">
        <v>1</v>
      </c>
      <c r="D47" s="1" t="s">
        <v>56</v>
      </c>
      <c r="E47" s="1">
        <v>1971</v>
      </c>
      <c r="F47" s="1">
        <v>0</v>
      </c>
      <c r="G47" s="1" t="s">
        <v>47</v>
      </c>
      <c r="H47" s="1" t="s">
        <v>12</v>
      </c>
      <c r="I47" s="2">
        <v>37012</v>
      </c>
    </row>
    <row r="48" spans="1:9" ht="12" customHeight="1">
      <c r="A48" s="1" t="s">
        <v>21</v>
      </c>
      <c r="B48" s="1">
        <v>0</v>
      </c>
      <c r="C48" s="1" t="s">
        <v>1</v>
      </c>
      <c r="D48" s="1" t="s">
        <v>2</v>
      </c>
      <c r="E48" s="1">
        <v>1962</v>
      </c>
      <c r="F48" s="1">
        <v>1984</v>
      </c>
      <c r="G48" s="1" t="s">
        <v>104</v>
      </c>
      <c r="H48" s="1" t="s">
        <v>0</v>
      </c>
      <c r="I48" s="2">
        <v>37012</v>
      </c>
    </row>
    <row r="49" spans="1:9" ht="12" customHeight="1">
      <c r="A49" s="1" t="s">
        <v>105</v>
      </c>
      <c r="B49" s="1">
        <v>0</v>
      </c>
      <c r="C49" s="1" t="s">
        <v>19</v>
      </c>
      <c r="D49" s="1" t="s">
        <v>2</v>
      </c>
      <c r="E49" s="1">
        <v>1981</v>
      </c>
      <c r="F49" s="1">
        <v>0</v>
      </c>
      <c r="G49" s="1" t="s">
        <v>94</v>
      </c>
      <c r="H49" s="1" t="s">
        <v>51</v>
      </c>
      <c r="I49" s="2">
        <v>37012</v>
      </c>
    </row>
    <row r="50" spans="1:9" ht="12" customHeight="1">
      <c r="A50" s="1" t="s">
        <v>46</v>
      </c>
      <c r="B50" s="1">
        <v>0</v>
      </c>
      <c r="C50" s="1" t="s">
        <v>1</v>
      </c>
      <c r="D50" s="1" t="s">
        <v>56</v>
      </c>
      <c r="E50" s="1">
        <v>1954</v>
      </c>
      <c r="F50" s="1">
        <v>0</v>
      </c>
      <c r="G50" s="1" t="s">
        <v>106</v>
      </c>
      <c r="H50" s="1" t="s">
        <v>107</v>
      </c>
      <c r="I50" s="2">
        <v>37012</v>
      </c>
    </row>
    <row r="51" spans="1:9" ht="12" customHeight="1">
      <c r="A51" s="1" t="s">
        <v>48</v>
      </c>
      <c r="B51" s="1">
        <v>0</v>
      </c>
      <c r="C51" s="1" t="s">
        <v>19</v>
      </c>
      <c r="D51" s="1" t="s">
        <v>2</v>
      </c>
      <c r="E51" s="1">
        <v>1959</v>
      </c>
      <c r="F51" s="1">
        <v>1981</v>
      </c>
      <c r="G51" s="1" t="s">
        <v>57</v>
      </c>
      <c r="H51" s="1" t="s">
        <v>108</v>
      </c>
      <c r="I51" s="2">
        <v>37012</v>
      </c>
    </row>
    <row r="52" spans="1:9" ht="12" customHeight="1">
      <c r="A52" s="1" t="s">
        <v>52</v>
      </c>
      <c r="B52" s="1">
        <v>0</v>
      </c>
      <c r="C52" s="1" t="s">
        <v>1</v>
      </c>
      <c r="D52" s="1" t="s">
        <v>2</v>
      </c>
      <c r="E52" s="1">
        <v>1969</v>
      </c>
      <c r="F52" s="1">
        <v>1999</v>
      </c>
      <c r="G52" s="1" t="s">
        <v>53</v>
      </c>
      <c r="H52" s="1" t="s">
        <v>109</v>
      </c>
      <c r="I52" s="2">
        <v>37012</v>
      </c>
    </row>
    <row r="53" spans="1:9" ht="12" customHeight="1">
      <c r="A53" s="1" t="s">
        <v>100</v>
      </c>
      <c r="B53" s="1">
        <v>0</v>
      </c>
      <c r="C53" s="1" t="s">
        <v>1</v>
      </c>
      <c r="D53" s="1" t="s">
        <v>2</v>
      </c>
      <c r="E53" s="1">
        <v>1948</v>
      </c>
      <c r="F53" s="1">
        <v>0</v>
      </c>
      <c r="G53" s="1" t="s">
        <v>78</v>
      </c>
      <c r="H53" s="1" t="s">
        <v>29</v>
      </c>
      <c r="I53" s="2">
        <v>37012</v>
      </c>
    </row>
    <row r="54" spans="1:9" ht="12" customHeight="1">
      <c r="A54" s="1" t="s">
        <v>65</v>
      </c>
      <c r="B54" s="1">
        <v>0</v>
      </c>
      <c r="C54" s="1" t="s">
        <v>1</v>
      </c>
      <c r="D54" s="1" t="s">
        <v>6</v>
      </c>
      <c r="E54" s="1">
        <v>1958</v>
      </c>
      <c r="F54" s="1">
        <v>0</v>
      </c>
      <c r="G54" s="1" t="s">
        <v>110</v>
      </c>
      <c r="H54" s="1" t="s">
        <v>111</v>
      </c>
      <c r="I54" s="2">
        <v>37012</v>
      </c>
    </row>
    <row r="55" spans="1:9" ht="12" customHeight="1">
      <c r="A55" s="1" t="s">
        <v>109</v>
      </c>
      <c r="B55" s="1">
        <v>0</v>
      </c>
      <c r="C55" s="1" t="s">
        <v>1</v>
      </c>
      <c r="D55" s="1" t="s">
        <v>2</v>
      </c>
      <c r="E55" s="1">
        <v>1964</v>
      </c>
      <c r="F55" s="1">
        <v>1986</v>
      </c>
      <c r="G55" s="1" t="s">
        <v>112</v>
      </c>
      <c r="H55" s="1" t="s">
        <v>113</v>
      </c>
      <c r="I55" s="2">
        <v>37012</v>
      </c>
    </row>
    <row r="56" spans="1:9" ht="12" customHeight="1">
      <c r="A56" s="1" t="s">
        <v>3</v>
      </c>
      <c r="B56" s="1">
        <v>0</v>
      </c>
      <c r="C56" s="1" t="s">
        <v>19</v>
      </c>
      <c r="D56" s="1" t="s">
        <v>56</v>
      </c>
      <c r="E56" s="1">
        <v>1944</v>
      </c>
      <c r="F56" s="1">
        <v>1959</v>
      </c>
      <c r="G56" s="1" t="s">
        <v>114</v>
      </c>
      <c r="H56" s="1" t="s">
        <v>115</v>
      </c>
      <c r="I56" s="2">
        <v>37012</v>
      </c>
    </row>
    <row r="57" spans="1:9" ht="12" customHeight="1">
      <c r="A57" s="1" t="s">
        <v>104</v>
      </c>
      <c r="B57" s="1">
        <v>0</v>
      </c>
      <c r="C57" s="1" t="s">
        <v>19</v>
      </c>
      <c r="D57" s="1" t="s">
        <v>2</v>
      </c>
      <c r="E57" s="1">
        <v>1940</v>
      </c>
      <c r="F57" s="1">
        <v>0</v>
      </c>
      <c r="G57" s="1" t="s">
        <v>101</v>
      </c>
      <c r="H57" s="1" t="s">
        <v>116</v>
      </c>
      <c r="I57" s="2">
        <v>37012</v>
      </c>
    </row>
    <row r="58" spans="1:9" ht="12" customHeight="1">
      <c r="A58" s="1" t="s">
        <v>116</v>
      </c>
      <c r="B58" s="1">
        <v>0</v>
      </c>
      <c r="C58" s="1" t="s">
        <v>1</v>
      </c>
      <c r="D58" s="1" t="s">
        <v>2</v>
      </c>
      <c r="E58" s="1">
        <v>1935</v>
      </c>
      <c r="F58" s="1">
        <v>0</v>
      </c>
      <c r="G58" s="1" t="s">
        <v>117</v>
      </c>
      <c r="H58" s="1" t="s">
        <v>118</v>
      </c>
      <c r="I58" s="2">
        <v>37012</v>
      </c>
    </row>
    <row r="59" spans="1:9" ht="12" customHeight="1">
      <c r="A59" s="1" t="s">
        <v>33</v>
      </c>
      <c r="B59" s="1">
        <v>1</v>
      </c>
      <c r="C59" s="1" t="s">
        <v>19</v>
      </c>
      <c r="D59" s="1" t="s">
        <v>2</v>
      </c>
      <c r="E59" s="1">
        <v>1952</v>
      </c>
      <c r="F59" s="1">
        <v>1980</v>
      </c>
      <c r="G59" s="1" t="s">
        <v>104</v>
      </c>
      <c r="H59" s="1" t="s">
        <v>119</v>
      </c>
      <c r="I59" s="2">
        <v>37012</v>
      </c>
    </row>
    <row r="60" spans="1:9" ht="12" customHeight="1">
      <c r="A60" s="1" t="s">
        <v>120</v>
      </c>
      <c r="B60" s="1">
        <v>1</v>
      </c>
      <c r="C60" s="1" t="s">
        <v>19</v>
      </c>
      <c r="D60" s="1" t="s">
        <v>2</v>
      </c>
      <c r="E60" s="1">
        <v>1988</v>
      </c>
      <c r="F60" s="1">
        <v>0</v>
      </c>
      <c r="G60" s="1" t="s">
        <v>105</v>
      </c>
      <c r="H60" s="1" t="s">
        <v>39</v>
      </c>
      <c r="I60" s="2">
        <v>37012</v>
      </c>
    </row>
    <row r="61" spans="1:9" ht="12" customHeight="1">
      <c r="A61" s="1" t="s">
        <v>121</v>
      </c>
      <c r="B61" s="1">
        <v>0</v>
      </c>
      <c r="C61" s="1" t="s">
        <v>19</v>
      </c>
      <c r="D61" s="1" t="s">
        <v>6</v>
      </c>
      <c r="E61" s="1">
        <v>1996</v>
      </c>
      <c r="F61" s="1">
        <v>0</v>
      </c>
      <c r="G61" s="1" t="s">
        <v>120</v>
      </c>
      <c r="H61" s="1" t="s">
        <v>122</v>
      </c>
      <c r="I61" s="2">
        <v>37012</v>
      </c>
    </row>
    <row r="62" spans="1:9" ht="12" customHeight="1">
      <c r="A62" s="1" t="s">
        <v>122</v>
      </c>
      <c r="B62" s="1">
        <v>1</v>
      </c>
      <c r="C62" s="1" t="s">
        <v>1</v>
      </c>
      <c r="D62" s="1" t="s">
        <v>6</v>
      </c>
      <c r="E62" s="1">
        <v>1984</v>
      </c>
      <c r="F62" s="1">
        <v>0</v>
      </c>
      <c r="G62" s="1" t="s">
        <v>18</v>
      </c>
      <c r="H62" s="1" t="s">
        <v>95</v>
      </c>
      <c r="I62" s="2">
        <v>37012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J87"/>
  <sheetViews>
    <sheetView showZeros="0" tabSelected="1" zoomScale="75" zoomScaleNormal="75" workbookViewId="0" topLeftCell="A1">
      <selection activeCell="B2" sqref="B2"/>
    </sheetView>
  </sheetViews>
  <sheetFormatPr defaultColWidth="8.796875" defaultRowHeight="15.75" customHeight="1"/>
  <cols>
    <col min="1" max="1" width="1.59765625" style="8" customWidth="1"/>
    <col min="2" max="2" width="22.59765625" style="9" customWidth="1"/>
    <col min="3" max="3" width="1.59765625" style="8" customWidth="1"/>
    <col min="4" max="4" width="22.59765625" style="9" customWidth="1"/>
    <col min="5" max="5" width="1.59765625" style="8" customWidth="1"/>
    <col min="6" max="6" width="22.59765625" style="9" customWidth="1"/>
    <col min="7" max="7" width="1.59765625" style="8" customWidth="1"/>
    <col min="8" max="8" width="22.59765625" style="9" customWidth="1"/>
    <col min="9" max="9" width="1.59765625" style="8" customWidth="1"/>
    <col min="10" max="10" width="22.59765625" style="9" customWidth="1"/>
    <col min="11" max="16384" width="20.59765625" style="9" customWidth="1"/>
  </cols>
  <sheetData>
    <row r="1" spans="1:6" ht="24" customHeight="1">
      <c r="A1" s="3">
        <f>IF(VLOOKUP(B1,HD,2,0)=1,"*","")</f>
      </c>
      <c r="B1" s="4" t="s">
        <v>132</v>
      </c>
      <c r="C1" s="5"/>
      <c r="D1" s="4" t="str">
        <f>IF(ISERROR(VLOOKUP(B1,HD,3,0)),"",VLOOKUP(B1,HD,3,0)&amp;"  "&amp;VLOOKUP(B1,HD,4,0)&amp;"  "&amp;VLOOKUP(B1,HD,5,0))</f>
        <v>牡  栗毛  1996</v>
      </c>
      <c r="E1" s="6"/>
      <c r="F1" s="7"/>
    </row>
    <row r="2" spans="1:6" ht="15.75" customHeight="1">
      <c r="A2" s="10"/>
      <c r="B2" s="11"/>
      <c r="C2" s="10"/>
      <c r="D2" s="12"/>
      <c r="E2" s="10"/>
      <c r="F2" s="12"/>
    </row>
    <row r="3" spans="1:10" ht="15.75" customHeight="1">
      <c r="A3" s="13"/>
      <c r="B3" s="14"/>
      <c r="C3" s="13"/>
      <c r="D3" s="14"/>
      <c r="E3" s="13"/>
      <c r="F3" s="14"/>
      <c r="G3" s="13"/>
      <c r="H3" s="14"/>
      <c r="I3" s="13">
        <f aca="true" t="shared" si="0" ref="I3:I34">IF(VLOOKUP(J3,HD,2,0)=1,"*","")</f>
      </c>
      <c r="J3" s="15" t="str">
        <f>IF(ISERROR(VLOOKUP(H4,HD,7,0)),"",VLOOKUP(H4,HD,7,0))</f>
        <v>Nearco</v>
      </c>
    </row>
    <row r="4" spans="1:10" ht="15.75" customHeight="1">
      <c r="A4" s="16"/>
      <c r="B4" s="17"/>
      <c r="C4" s="16"/>
      <c r="D4" s="17"/>
      <c r="E4" s="16"/>
      <c r="F4" s="17"/>
      <c r="G4" s="16">
        <f>IF(VLOOKUP(H4,HD,2,0)=1,"*","")</f>
      </c>
      <c r="H4" s="17" t="str">
        <f>IF(ISERROR(VLOOKUP(F5,HD,7,0)),"",VLOOKUP(F5,HD,7,0))</f>
        <v>Nearctic</v>
      </c>
      <c r="I4" s="18">
        <f t="shared" si="0"/>
      </c>
      <c r="J4" s="19" t="str">
        <f>IF(ISERROR(VLOOKUP(H4,HD,8,0)),"",VLOOKUP(H4,HD,8,0))</f>
        <v>Lady Angela</v>
      </c>
    </row>
    <row r="5" spans="1:10" ht="15.75" customHeight="1">
      <c r="A5" s="16"/>
      <c r="B5" s="17"/>
      <c r="C5" s="16"/>
      <c r="D5" s="17"/>
      <c r="E5" s="16">
        <f>IF(VLOOKUP(F5,HD,2,0)=1,"*","")</f>
      </c>
      <c r="F5" s="17" t="str">
        <f>IF(ISERROR(VLOOKUP(D8,HD,7,0)),"",VLOOKUP(D8,HD,7,0))</f>
        <v>Northern Dancer</v>
      </c>
      <c r="G5" s="16">
        <f>IF(VLOOKUP(H5,HD,2,0)=1,"*","")</f>
      </c>
      <c r="H5" s="17" t="str">
        <f>IF(ISERROR(VLOOKUP(F5,HD,8,0)),"",VLOOKUP(F5,HD,8,0))</f>
        <v>Natalma</v>
      </c>
      <c r="I5" s="16">
        <f t="shared" si="0"/>
      </c>
      <c r="J5" s="20" t="str">
        <f>IF(ISERROR(VLOOKUP(H5,HD,7,0)),"",VLOOKUP(H5,HD,7,0))</f>
        <v>Native Dancer</v>
      </c>
    </row>
    <row r="6" spans="1:10" ht="15.75" customHeight="1">
      <c r="A6" s="16"/>
      <c r="B6" s="17"/>
      <c r="C6" s="16"/>
      <c r="D6" s="17"/>
      <c r="E6" s="16"/>
      <c r="F6" s="21" t="str">
        <f>"    "&amp;IF(ISERROR(VLOOKUP(F5,HD,4,0)),"",VLOOKUP(F5,HD,4,0)&amp;"  "&amp;VLOOKUP(F5,HD,5,0))</f>
        <v>    鹿毛  1961</v>
      </c>
      <c r="G6" s="18"/>
      <c r="H6" s="22"/>
      <c r="I6" s="18">
        <f t="shared" si="0"/>
      </c>
      <c r="J6" s="19" t="str">
        <f>IF(ISERROR(VLOOKUP(H5,HD,8,0)),"",VLOOKUP(H5,HD,8,0))</f>
        <v>Almahmoud</v>
      </c>
    </row>
    <row r="7" spans="1:10" ht="15.75" customHeight="1">
      <c r="A7" s="16"/>
      <c r="B7" s="17"/>
      <c r="C7" s="16"/>
      <c r="D7" s="17"/>
      <c r="E7" s="16"/>
      <c r="F7" s="17"/>
      <c r="G7" s="16"/>
      <c r="H7" s="17"/>
      <c r="I7" s="16">
        <f t="shared" si="0"/>
      </c>
      <c r="J7" s="15" t="str">
        <f>IF(ISERROR(VLOOKUP(H8,HD,7,0)),"",VLOOKUP(H8,HD,7,0))</f>
        <v>Hail to Reason</v>
      </c>
    </row>
    <row r="8" spans="1:10" ht="15.75" customHeight="1">
      <c r="A8" s="16"/>
      <c r="B8" s="17"/>
      <c r="C8" s="16">
        <f>IF(VLOOKUP(D8,HD,2,0)=1,"*","")</f>
      </c>
      <c r="D8" s="17" t="str">
        <f>IF(ISERROR(VLOOKUP(B13,HD,7,0)),"",VLOOKUP(B13,HD,7,0))</f>
        <v>Sadler's Wells</v>
      </c>
      <c r="E8" s="16">
        <f>IF(VLOOKUP(F8,HD,2,0)=1,"*","")</f>
      </c>
      <c r="F8" s="17" t="str">
        <f>IF(ISERROR(VLOOKUP(D8,HD,8,0)),"",VLOOKUP(D8,HD,8,0))</f>
        <v>Fairy Bridge</v>
      </c>
      <c r="G8" s="16">
        <f>IF(VLOOKUP(H8,HD,2,0)=1,"*","")</f>
      </c>
      <c r="H8" s="17" t="str">
        <f>IF(ISERROR(VLOOKUP(F8,HD,7,0)),"",VLOOKUP(F8,HD,7,0))</f>
        <v>Bold Reason</v>
      </c>
      <c r="I8" s="18">
        <f t="shared" si="0"/>
      </c>
      <c r="J8" s="19" t="str">
        <f>IF(ISERROR(VLOOKUP(H8,HD,8,0)),"",VLOOKUP(H8,HD,8,0))</f>
        <v>Lalun</v>
      </c>
    </row>
    <row r="9" spans="1:10" ht="15.75" customHeight="1">
      <c r="A9" s="16"/>
      <c r="B9" s="17"/>
      <c r="C9" s="16"/>
      <c r="D9" s="21" t="str">
        <f>"    "&amp;IF(ISERROR(VLOOKUP(D8,HD,4,0)),"",VLOOKUP(D8,HD,4,0)&amp;"  "&amp;VLOOKUP(D8,HD,5,0))</f>
        <v>    鹿毛  1981</v>
      </c>
      <c r="E9" s="16"/>
      <c r="F9" s="21" t="str">
        <f>"    "&amp;IF(ISERROR(VLOOKUP(F8,HD,4,0)),"",VLOOKUP(F8,HD,4,0)&amp;"  "&amp;VLOOKUP(F8,HD,5,0))</f>
        <v>    鹿毛  1975</v>
      </c>
      <c r="G9" s="16">
        <f>IF(VLOOKUP(H9,HD,2,0)=1,"*","")</f>
      </c>
      <c r="H9" s="17" t="str">
        <f>IF(ISERROR(VLOOKUP(F8,HD,8,0)),"",VLOOKUP(F8,HD,8,0))</f>
        <v>Special</v>
      </c>
      <c r="I9" s="16">
        <f t="shared" si="0"/>
      </c>
      <c r="J9" s="20" t="str">
        <f>IF(ISERROR(VLOOKUP(H9,HD,7,0)),"",VLOOKUP(H9,HD,7,0))</f>
        <v>Forli</v>
      </c>
    </row>
    <row r="10" spans="1:10" ht="15.75" customHeight="1">
      <c r="A10" s="16"/>
      <c r="B10" s="17"/>
      <c r="C10" s="16"/>
      <c r="D10" s="17"/>
      <c r="E10" s="18"/>
      <c r="F10" s="22"/>
      <c r="G10" s="18"/>
      <c r="H10" s="22"/>
      <c r="I10" s="18">
        <f t="shared" si="0"/>
      </c>
      <c r="J10" s="19" t="str">
        <f>IF(ISERROR(VLOOKUP(H9,HD,8,0)),"",VLOOKUP(H9,HD,8,0))</f>
        <v>Thong</v>
      </c>
    </row>
    <row r="11" spans="1:10" ht="15.75" customHeight="1">
      <c r="A11" s="16"/>
      <c r="B11" s="17"/>
      <c r="C11" s="16"/>
      <c r="D11" s="17"/>
      <c r="E11" s="16"/>
      <c r="F11" s="17"/>
      <c r="G11" s="16"/>
      <c r="H11" s="17"/>
      <c r="I11" s="16">
        <f t="shared" si="0"/>
      </c>
      <c r="J11" s="15" t="str">
        <f>IF(ISERROR(VLOOKUP(H12,HD,7,0)),"",VLOOKUP(H12,HD,7,0))</f>
        <v>Darius</v>
      </c>
    </row>
    <row r="12" spans="1:10" ht="15.75" customHeight="1">
      <c r="A12" s="16"/>
      <c r="B12" s="17"/>
      <c r="C12" s="16"/>
      <c r="D12" s="17"/>
      <c r="E12" s="16"/>
      <c r="F12" s="17"/>
      <c r="G12" s="16">
        <f>IF(VLOOKUP(H12,HD,2,0)=1,"*","")</f>
      </c>
      <c r="H12" s="17" t="str">
        <f>IF(ISERROR(VLOOKUP(F13,HD,7,0)),"",VLOOKUP(F13,HD,7,0))</f>
        <v>Derring-Do</v>
      </c>
      <c r="I12" s="18">
        <f t="shared" si="0"/>
      </c>
      <c r="J12" s="19" t="str">
        <f>IF(ISERROR(VLOOKUP(H12,HD,8,0)),"",VLOOKUP(H12,HD,8,0))</f>
        <v>Sipsey Bridge</v>
      </c>
    </row>
    <row r="13" spans="1:10" ht="15.75" customHeight="1">
      <c r="A13" s="16" t="str">
        <f>IF(VLOOKUP(B13,HD,2,0)=1,"*","")</f>
        <v>*</v>
      </c>
      <c r="B13" s="17" t="str">
        <f>IF(ISERROR(VLOOKUP(B1,HD,7,0)),"",VLOOKUP(B1,HD,7,0))</f>
        <v>ｵﾍﾟﾗﾊｳｽ</v>
      </c>
      <c r="C13" s="16">
        <f>IF(VLOOKUP(D13,HD,2,0)=1,"*","")</f>
      </c>
      <c r="D13" s="17" t="str">
        <f>IF(ISERROR(VLOOKUP(B13,HD,8,0)),"",VLOOKUP(B13,HD,8,0))</f>
        <v>Colorspin</v>
      </c>
      <c r="E13" s="16">
        <f>IF(VLOOKUP(F13,HD,2,0)=1,"*","")</f>
      </c>
      <c r="F13" s="17" t="str">
        <f>IF(ISERROR(VLOOKUP(D13,HD,7,0)),"",VLOOKUP(D13,HD,7,0))</f>
        <v>High Top</v>
      </c>
      <c r="G13" s="16">
        <f>IF(VLOOKUP(H13,HD,2,0)=1,"*","")</f>
      </c>
      <c r="H13" s="17" t="str">
        <f>IF(ISERROR(VLOOKUP(F13,HD,8,0)),"",VLOOKUP(F13,HD,8,0))</f>
        <v>Camenae</v>
      </c>
      <c r="I13" s="16" t="str">
        <f t="shared" si="0"/>
        <v>*</v>
      </c>
      <c r="J13" s="20" t="str">
        <f>IF(ISERROR(VLOOKUP(H13,HD,7,0)),"",VLOOKUP(H13,HD,7,0))</f>
        <v>ｳﾞｨﾐｰ</v>
      </c>
    </row>
    <row r="14" spans="1:10" ht="15.75" customHeight="1">
      <c r="A14" s="16"/>
      <c r="B14" s="21" t="str">
        <f>"    "&amp;IF(ISERROR(VLOOKUP(B13,HD,4,0)),"",VLOOKUP(B13,HD,4,0)&amp;"  "&amp;VLOOKUP(B13,HD,5,0))</f>
        <v>    鹿毛  1988</v>
      </c>
      <c r="C14" s="16"/>
      <c r="D14" s="21" t="str">
        <f>"    "&amp;IF(ISERROR(VLOOKUP(D13,HD,4,0)),"",VLOOKUP(D13,HD,4,0)&amp;"  "&amp;VLOOKUP(D13,HD,5,0))</f>
        <v>    鹿毛  1983</v>
      </c>
      <c r="E14" s="16"/>
      <c r="F14" s="21" t="str">
        <f>"    "&amp;IF(ISERROR(VLOOKUP(F13,HD,4,0)),"",VLOOKUP(F13,HD,4,0)&amp;"  "&amp;VLOOKUP(F13,HD,5,0))</f>
        <v>    鹿毛  1969</v>
      </c>
      <c r="G14" s="18"/>
      <c r="H14" s="22"/>
      <c r="I14" s="18">
        <f t="shared" si="0"/>
      </c>
      <c r="J14" s="19" t="str">
        <f>IF(ISERROR(VLOOKUP(H13,HD,8,0)),"",VLOOKUP(H13,HD,8,0))</f>
        <v>Madrilene</v>
      </c>
    </row>
    <row r="15" spans="1:10" ht="15.75" customHeight="1">
      <c r="A15" s="16"/>
      <c r="B15" s="17"/>
      <c r="C15" s="16"/>
      <c r="D15" s="17"/>
      <c r="E15" s="16"/>
      <c r="F15" s="17"/>
      <c r="G15" s="16"/>
      <c r="H15" s="17"/>
      <c r="I15" s="16">
        <f t="shared" si="0"/>
      </c>
      <c r="J15" s="15" t="str">
        <f>IF(ISERROR(VLOOKUP(H16,HD,7,0)),"",VLOOKUP(H16,HD,7,0))</f>
        <v>Midsummer Night</v>
      </c>
    </row>
    <row r="16" spans="1:10" ht="15.75" customHeight="1">
      <c r="A16" s="16"/>
      <c r="B16" s="17"/>
      <c r="C16" s="16"/>
      <c r="D16" s="17"/>
      <c r="E16" s="16">
        <f>IF(VLOOKUP(F16,HD,2,0)=1,"*","")</f>
      </c>
      <c r="F16" s="17" t="str">
        <f>IF(ISERROR(VLOOKUP(D13,HD,8,0)),"",VLOOKUP(D13,HD,8,0))</f>
        <v>Reprocolor</v>
      </c>
      <c r="G16" s="16">
        <f>IF(VLOOKUP(H16,HD,2,0)=1,"*","")</f>
      </c>
      <c r="H16" s="17" t="str">
        <f>IF(ISERROR(VLOOKUP(F16,HD,7,0)),"",VLOOKUP(F16,HD,7,0))</f>
        <v>Jimmy Reppin</v>
      </c>
      <c r="I16" s="18">
        <f t="shared" si="0"/>
      </c>
      <c r="J16" s="19" t="str">
        <f>IF(ISERROR(VLOOKUP(H16,HD,8,0)),"",VLOOKUP(H16,HD,8,0))</f>
        <v>Sweet Molly</v>
      </c>
    </row>
    <row r="17" spans="1:10" ht="15.75" customHeight="1">
      <c r="A17" s="16"/>
      <c r="B17" s="17"/>
      <c r="C17" s="16"/>
      <c r="D17" s="17"/>
      <c r="E17" s="16"/>
      <c r="F17" s="21" t="str">
        <f>"    "&amp;IF(ISERROR(VLOOKUP(F16,HD,4,0)),"",VLOOKUP(F16,HD,4,0)&amp;"  "&amp;VLOOKUP(F16,HD,5,0))</f>
        <v>    栗毛  1976</v>
      </c>
      <c r="G17" s="16">
        <f>IF(VLOOKUP(H17,HD,2,0)=1,"*","")</f>
      </c>
      <c r="H17" s="17" t="str">
        <f>IF(ISERROR(VLOOKUP(F16,HD,8,0)),"",VLOOKUP(F16,HD,8,0))</f>
        <v>Blue Queen</v>
      </c>
      <c r="I17" s="16">
        <f t="shared" si="0"/>
      </c>
      <c r="J17" s="20" t="str">
        <f>IF(ISERROR(VLOOKUP(H17,HD,7,0)),"",VLOOKUP(H17,HD,7,0))</f>
        <v>Majority Blue</v>
      </c>
    </row>
    <row r="18" spans="1:10" ht="15.75" customHeight="1">
      <c r="A18" s="16"/>
      <c r="B18" s="17"/>
      <c r="C18" s="18"/>
      <c r="D18" s="22"/>
      <c r="E18" s="18"/>
      <c r="F18" s="22"/>
      <c r="G18" s="18"/>
      <c r="H18" s="22"/>
      <c r="I18" s="18">
        <f t="shared" si="0"/>
      </c>
      <c r="J18" s="19" t="str">
        <f>IF(ISERROR(VLOOKUP(H17,HD,8,0)),"",VLOOKUP(H17,HD,8,0))</f>
        <v>Hill Queen</v>
      </c>
    </row>
    <row r="19" spans="1:10" ht="15.75" customHeight="1">
      <c r="A19" s="16"/>
      <c r="B19" s="17"/>
      <c r="C19" s="16"/>
      <c r="D19" s="17"/>
      <c r="E19" s="16"/>
      <c r="F19" s="17"/>
      <c r="G19" s="16"/>
      <c r="H19" s="17"/>
      <c r="I19" s="16">
        <f t="shared" si="0"/>
      </c>
      <c r="J19" s="15" t="str">
        <f>IF(ISERROR(VLOOKUP(H20,HD,7,0)),"",VLOOKUP(H20,HD,7,0))</f>
        <v>Nearco</v>
      </c>
    </row>
    <row r="20" spans="1:10" ht="15.75" customHeight="1">
      <c r="A20" s="16"/>
      <c r="B20" s="17"/>
      <c r="C20" s="16"/>
      <c r="D20" s="17"/>
      <c r="E20" s="16"/>
      <c r="F20" s="17"/>
      <c r="G20" s="16">
        <f>IF(VLOOKUP(H20,HD,2,0)=1,"*","")</f>
      </c>
      <c r="H20" s="17" t="str">
        <f>IF(ISERROR(VLOOKUP(F21,HD,7,0)),"",VLOOKUP(F21,HD,7,0))</f>
        <v>Nasrullah</v>
      </c>
      <c r="I20" s="18">
        <f t="shared" si="0"/>
      </c>
      <c r="J20" s="19" t="str">
        <f>IF(ISERROR(VLOOKUP(H20,HD,8,0)),"",VLOOKUP(H20,HD,8,0))</f>
        <v>Mumtaz Begum</v>
      </c>
    </row>
    <row r="21" spans="1:10" ht="15.75" customHeight="1">
      <c r="A21" s="16"/>
      <c r="B21" s="17"/>
      <c r="C21" s="16"/>
      <c r="D21" s="17"/>
      <c r="E21" s="16">
        <f>IF(VLOOKUP(F21,HD,2,0)=1,"*","")</f>
      </c>
      <c r="F21" s="17" t="str">
        <f>IF(ISERROR(VLOOKUP(D24,HD,7,0)),"",VLOOKUP(D24,HD,7,0))</f>
        <v>Red God</v>
      </c>
      <c r="G21" s="16">
        <f>IF(VLOOKUP(H21,HD,2,0)=1,"*","")</f>
      </c>
      <c r="H21" s="17" t="str">
        <f>IF(ISERROR(VLOOKUP(F21,HD,8,0)),"",VLOOKUP(F21,HD,8,0))</f>
        <v>Spring Run</v>
      </c>
      <c r="I21" s="16">
        <f t="shared" si="0"/>
      </c>
      <c r="J21" s="20" t="str">
        <f>IF(ISERROR(VLOOKUP(H21,HD,7,0)),"",VLOOKUP(H21,HD,7,0))</f>
        <v>Menow</v>
      </c>
    </row>
    <row r="22" spans="1:10" ht="15.75" customHeight="1">
      <c r="A22" s="16"/>
      <c r="B22" s="17"/>
      <c r="C22" s="16"/>
      <c r="D22" s="17"/>
      <c r="E22" s="16"/>
      <c r="F22" s="21" t="str">
        <f>"    "&amp;IF(ISERROR(VLOOKUP(F21,HD,4,0)),"",VLOOKUP(F21,HD,4,0)&amp;"  "&amp;VLOOKUP(F21,HD,5,0))</f>
        <v>    栗毛  1954</v>
      </c>
      <c r="G22" s="18"/>
      <c r="H22" s="22"/>
      <c r="I22" s="18">
        <f t="shared" si="0"/>
      </c>
      <c r="J22" s="19" t="str">
        <f>IF(ISERROR(VLOOKUP(H21,HD,8,0)),"",VLOOKUP(H21,HD,8,0))</f>
        <v>Boola Brook</v>
      </c>
    </row>
    <row r="23" spans="1:10" ht="15.75" customHeight="1">
      <c r="A23" s="16"/>
      <c r="B23" s="17"/>
      <c r="C23" s="16"/>
      <c r="D23" s="17"/>
      <c r="E23" s="16"/>
      <c r="F23" s="17"/>
      <c r="G23" s="16"/>
      <c r="H23" s="17"/>
      <c r="I23" s="16">
        <f t="shared" si="0"/>
      </c>
      <c r="J23" s="15" t="str">
        <f>IF(ISERROR(VLOOKUP(H24,HD,7,0)),"",VLOOKUP(H24,HD,7,0))</f>
        <v>Rialto</v>
      </c>
    </row>
    <row r="24" spans="1:10" ht="15.75" customHeight="1">
      <c r="A24" s="16" t="str">
        <f>IF(VLOOKUP(B24,HD,2,0)=1,"*","")</f>
        <v>*</v>
      </c>
      <c r="B24" s="17" t="str">
        <f>IF(ISERROR(VLOOKUP(B1,HD,8,0)),"",VLOOKUP(B1,HD,8,0))</f>
        <v>ﾜﾝｽｳｪﾄﾞ</v>
      </c>
      <c r="C24" s="16">
        <f>IF(VLOOKUP(D24,HD,2,0)=1,"*","")</f>
      </c>
      <c r="D24" s="17" t="str">
        <f>IF(ISERROR(VLOOKUP(B24,HD,7,0)),"",VLOOKUP(B24,HD,7,0))</f>
        <v>Blushing Groom</v>
      </c>
      <c r="E24" s="16">
        <f>IF(VLOOKUP(F24,HD,2,0)=1,"*","")</f>
      </c>
      <c r="F24" s="17" t="str">
        <f>IF(ISERROR(VLOOKUP(D24,HD,8,0)),"",VLOOKUP(D24,HD,8,0))</f>
        <v>Runaway Bride</v>
      </c>
      <c r="G24" s="16">
        <f>IF(VLOOKUP(H24,HD,2,0)=1,"*","")</f>
      </c>
      <c r="H24" s="17" t="str">
        <f>IF(ISERROR(VLOOKUP(F24,HD,7,0)),"",VLOOKUP(F24,HD,7,0))</f>
        <v>Wild Risk</v>
      </c>
      <c r="I24" s="18">
        <f t="shared" si="0"/>
      </c>
      <c r="J24" s="19" t="str">
        <f>IF(ISERROR(VLOOKUP(H24,HD,8,0)),"",VLOOKUP(H24,HD,8,0))</f>
        <v>Wild Violet</v>
      </c>
    </row>
    <row r="25" spans="1:10" ht="15.75" customHeight="1">
      <c r="A25" s="16"/>
      <c r="B25" s="21" t="str">
        <f>"    "&amp;IF(ISERROR(VLOOKUP(B24,HD,4,0)),"",VLOOKUP(B24,HD,4,0)&amp;"  "&amp;VLOOKUP(B24,HD,5,0))</f>
        <v>    栗毛  1984</v>
      </c>
      <c r="C25" s="16"/>
      <c r="D25" s="21" t="str">
        <f>"    "&amp;IF(ISERROR(VLOOKUP(D24,HD,4,0)),"",VLOOKUP(D24,HD,4,0)&amp;"  "&amp;VLOOKUP(D24,HD,5,0))</f>
        <v>    栗毛  1974</v>
      </c>
      <c r="E25" s="16"/>
      <c r="F25" s="21" t="str">
        <f>"    "&amp;IF(ISERROR(VLOOKUP(F24,HD,4,0)),"",VLOOKUP(F24,HD,4,0)&amp;"  "&amp;VLOOKUP(F24,HD,5,0))</f>
        <v>    鹿毛  1962</v>
      </c>
      <c r="G25" s="16">
        <f>IF(VLOOKUP(H25,HD,2,0)=1,"*","")</f>
      </c>
      <c r="H25" s="17" t="str">
        <f>IF(ISERROR(VLOOKUP(F24,HD,8,0)),"",VLOOKUP(F24,HD,8,0))</f>
        <v>Aimee</v>
      </c>
      <c r="I25" s="16">
        <f t="shared" si="0"/>
      </c>
      <c r="J25" s="20" t="str">
        <f>IF(ISERROR(VLOOKUP(H25,HD,7,0)),"",VLOOKUP(H25,HD,7,0))</f>
        <v>Tudor Minstrel</v>
      </c>
    </row>
    <row r="26" spans="1:10" ht="15.75" customHeight="1">
      <c r="A26" s="16"/>
      <c r="B26" s="17"/>
      <c r="C26" s="16"/>
      <c r="D26" s="17"/>
      <c r="E26" s="18"/>
      <c r="F26" s="22"/>
      <c r="G26" s="18"/>
      <c r="H26" s="22"/>
      <c r="I26" s="18">
        <f t="shared" si="0"/>
      </c>
      <c r="J26" s="19" t="str">
        <f>IF(ISERROR(VLOOKUP(H25,HD,8,0)),"",VLOOKUP(H25,HD,8,0))</f>
        <v>Emali</v>
      </c>
    </row>
    <row r="27" spans="1:10" ht="15.75" customHeight="1">
      <c r="A27" s="16"/>
      <c r="B27" s="17"/>
      <c r="C27" s="16"/>
      <c r="D27" s="17"/>
      <c r="E27" s="16"/>
      <c r="F27" s="17"/>
      <c r="G27" s="16"/>
      <c r="H27" s="17"/>
      <c r="I27" s="16">
        <f t="shared" si="0"/>
      </c>
      <c r="J27" s="15" t="str">
        <f>IF(ISERROR(VLOOKUP(H28,HD,7,0)),"",VLOOKUP(H28,HD,7,0))</f>
        <v>Nasrullah</v>
      </c>
    </row>
    <row r="28" spans="1:10" ht="15.75" customHeight="1">
      <c r="A28" s="16"/>
      <c r="B28" s="17"/>
      <c r="C28" s="16"/>
      <c r="D28" s="17"/>
      <c r="E28" s="16"/>
      <c r="F28" s="17"/>
      <c r="G28" s="16">
        <f>IF(VLOOKUP(H28,HD,2,0)=1,"*","")</f>
      </c>
      <c r="H28" s="17" t="str">
        <f>IF(ISERROR(VLOOKUP(F29,HD,7,0)),"",VLOOKUP(F29,HD,7,0))</f>
        <v>Bold Ruler</v>
      </c>
      <c r="I28" s="18">
        <f t="shared" si="0"/>
      </c>
      <c r="J28" s="19" t="str">
        <f>IF(ISERROR(VLOOKUP(H28,HD,8,0)),"",VLOOKUP(H28,HD,8,0))</f>
        <v>Miss Disco</v>
      </c>
    </row>
    <row r="29" spans="1:10" ht="15.75" customHeight="1">
      <c r="A29" s="16"/>
      <c r="B29" s="17"/>
      <c r="C29" s="16">
        <f>IF(VLOOKUP(D29,HD,2,0)=1,"*","")</f>
      </c>
      <c r="D29" s="17" t="str">
        <f>IF(ISERROR(VLOOKUP(B24,HD,8,0)),"",VLOOKUP(B24,HD,8,0))</f>
        <v>Noura</v>
      </c>
      <c r="E29" s="16">
        <f>IF(VLOOKUP(F29,HD,2,0)=1,"*","")</f>
      </c>
      <c r="F29" s="17" t="str">
        <f>IF(ISERROR(VLOOKUP(D29,HD,7,0)),"",VLOOKUP(D29,HD,7,0))</f>
        <v>Key to the Kingdom</v>
      </c>
      <c r="G29" s="16">
        <f>IF(VLOOKUP(H29,HD,2,0)=1,"*","")</f>
      </c>
      <c r="H29" s="17" t="str">
        <f>IF(ISERROR(VLOOKUP(F29,HD,8,0)),"",VLOOKUP(F29,HD,8,0))</f>
        <v>Key Bridge</v>
      </c>
      <c r="I29" s="16">
        <f t="shared" si="0"/>
      </c>
      <c r="J29" s="20" t="str">
        <f>IF(ISERROR(VLOOKUP(H29,HD,7,0)),"",VLOOKUP(H29,HD,7,0))</f>
        <v>Princequillo</v>
      </c>
    </row>
    <row r="30" spans="1:10" ht="15.75" customHeight="1">
      <c r="A30" s="16"/>
      <c r="B30" s="17"/>
      <c r="C30" s="16"/>
      <c r="D30" s="21" t="str">
        <f>"    "&amp;IF(ISERROR(VLOOKUP(D29,HD,4,0)),"",VLOOKUP(D29,HD,4,0)&amp;"  "&amp;VLOOKUP(D29,HD,5,0))</f>
        <v>    栗毛  1978</v>
      </c>
      <c r="E30" s="16"/>
      <c r="F30" s="21" t="str">
        <f>"    "&amp;IF(ISERROR(VLOOKUP(F29,HD,4,0)),"",VLOOKUP(F29,HD,4,0)&amp;"  "&amp;VLOOKUP(F29,HD,5,0))</f>
        <v>    黒鹿毛  1970</v>
      </c>
      <c r="G30" s="18"/>
      <c r="H30" s="22"/>
      <c r="I30" s="18">
        <f t="shared" si="0"/>
      </c>
      <c r="J30" s="19" t="str">
        <f>IF(ISERROR(VLOOKUP(H29,HD,8,0)),"",VLOOKUP(H29,HD,8,0))</f>
        <v>Blue Banner</v>
      </c>
    </row>
    <row r="31" spans="1:10" ht="15.75" customHeight="1">
      <c r="A31" s="16"/>
      <c r="B31" s="17"/>
      <c r="C31" s="16"/>
      <c r="D31" s="17"/>
      <c r="E31" s="16"/>
      <c r="F31" s="17"/>
      <c r="G31" s="16"/>
      <c r="H31" s="17"/>
      <c r="I31" s="16">
        <f t="shared" si="0"/>
      </c>
      <c r="J31" s="15" t="str">
        <f>IF(ISERROR(VLOOKUP(H32,HD,7,0)),"",VLOOKUP(H32,HD,7,0))</f>
        <v>Sir Gaylord</v>
      </c>
    </row>
    <row r="32" spans="1:10" ht="15.75" customHeight="1">
      <c r="A32" s="16"/>
      <c r="B32" s="17"/>
      <c r="C32" s="16"/>
      <c r="D32" s="17"/>
      <c r="E32" s="16">
        <f>IF(VLOOKUP(F32,HD,2,0)=1,"*","")</f>
      </c>
      <c r="F32" s="17" t="str">
        <f>IF(ISERROR(VLOOKUP(D29,HD,8,0)),"",VLOOKUP(D29,HD,8,0))</f>
        <v>River Guide</v>
      </c>
      <c r="G32" s="16">
        <f>IF(VLOOKUP(H32,HD,2,0)=1,"*","")</f>
      </c>
      <c r="H32" s="17" t="str">
        <f>IF(ISERROR(VLOOKUP(F32,HD,7,0)),"",VLOOKUP(F32,HD,7,0))</f>
        <v>Drone</v>
      </c>
      <c r="I32" s="18">
        <f t="shared" si="0"/>
      </c>
      <c r="J32" s="19" t="str">
        <f>IF(ISERROR(VLOOKUP(H32,HD,8,0)),"",VLOOKUP(H32,HD,8,0))</f>
        <v>Cap and Bells</v>
      </c>
    </row>
    <row r="33" spans="1:10" ht="15.75" customHeight="1">
      <c r="A33" s="16"/>
      <c r="B33" s="17"/>
      <c r="C33" s="16"/>
      <c r="D33" s="17"/>
      <c r="E33" s="16"/>
      <c r="F33" s="21" t="str">
        <f>"    "&amp;IF(ISERROR(VLOOKUP(F32,HD,4,0)),"",VLOOKUP(F32,HD,4,0)&amp;"  "&amp;VLOOKUP(F32,HD,5,0))</f>
        <v>    黒鹿毛  1971</v>
      </c>
      <c r="G33" s="16">
        <f>IF(VLOOKUP(H33,HD,2,0)=1,"*","")</f>
      </c>
      <c r="H33" s="17" t="str">
        <f>IF(ISERROR(VLOOKUP(F32,HD,8,0)),"",VLOOKUP(F32,HD,8,0))</f>
        <v>Blue Canoe</v>
      </c>
      <c r="I33" s="16">
        <f t="shared" si="0"/>
      </c>
      <c r="J33" s="20" t="str">
        <f>IF(ISERROR(VLOOKUP(H33,HD,7,0)),"",VLOOKUP(H33,HD,7,0))</f>
        <v>Jet Pilot</v>
      </c>
    </row>
    <row r="34" spans="1:10" ht="15.75" customHeight="1">
      <c r="A34" s="18"/>
      <c r="B34" s="22"/>
      <c r="C34" s="18"/>
      <c r="D34" s="22"/>
      <c r="E34" s="18"/>
      <c r="F34" s="22"/>
      <c r="G34" s="18"/>
      <c r="H34" s="22"/>
      <c r="I34" s="18">
        <f t="shared" si="0"/>
      </c>
      <c r="J34" s="19" t="str">
        <f>IF(ISERROR(VLOOKUP(H33,HD,8,0)),"",VLOOKUP(H33,HD,8,0))</f>
        <v>Portage</v>
      </c>
    </row>
    <row r="69" spans="5:9" ht="15.75" customHeight="1">
      <c r="E69" s="23"/>
      <c r="I69" s="23"/>
    </row>
    <row r="70" spans="5:9" ht="15.75" customHeight="1">
      <c r="E70" s="23"/>
      <c r="I70" s="23"/>
    </row>
    <row r="71" spans="5:9" ht="15.75" customHeight="1">
      <c r="E71" s="23"/>
      <c r="I71" s="23"/>
    </row>
    <row r="72" spans="5:9" ht="15.75" customHeight="1">
      <c r="E72" s="23"/>
      <c r="I72" s="23"/>
    </row>
    <row r="73" spans="5:9" ht="15.75" customHeight="1">
      <c r="E73" s="23"/>
      <c r="I73" s="23"/>
    </row>
    <row r="74" spans="5:9" ht="15.75" customHeight="1">
      <c r="E74" s="23"/>
      <c r="I74" s="23"/>
    </row>
    <row r="75" spans="5:9" ht="15.75" customHeight="1">
      <c r="E75" s="23"/>
      <c r="I75" s="23"/>
    </row>
    <row r="76" spans="5:9" ht="15.75" customHeight="1">
      <c r="E76" s="23"/>
      <c r="I76" s="23"/>
    </row>
    <row r="77" spans="5:9" ht="15.75" customHeight="1">
      <c r="E77" s="23"/>
      <c r="I77" s="23"/>
    </row>
    <row r="78" spans="5:9" ht="15.75" customHeight="1">
      <c r="E78" s="23"/>
      <c r="I78" s="23"/>
    </row>
    <row r="79" spans="5:9" ht="15.75" customHeight="1">
      <c r="E79" s="23"/>
      <c r="I79" s="23"/>
    </row>
    <row r="80" spans="5:9" ht="15.75" customHeight="1">
      <c r="E80" s="23"/>
      <c r="I80" s="23"/>
    </row>
    <row r="81" spans="5:9" ht="15.75" customHeight="1">
      <c r="E81" s="23"/>
      <c r="I81" s="23"/>
    </row>
    <row r="82" spans="5:9" ht="15.75" customHeight="1">
      <c r="E82" s="23"/>
      <c r="I82" s="23"/>
    </row>
    <row r="83" spans="5:9" ht="15.75" customHeight="1">
      <c r="E83" s="23"/>
      <c r="I83" s="23"/>
    </row>
    <row r="84" spans="5:9" ht="15.75" customHeight="1">
      <c r="E84" s="23"/>
      <c r="I84" s="23"/>
    </row>
    <row r="85" ht="15.75" customHeight="1">
      <c r="I85" s="23"/>
    </row>
    <row r="86" ht="15.75" customHeight="1">
      <c r="I86" s="23"/>
    </row>
    <row r="87" ht="15.75" customHeight="1">
      <c r="I87" s="23"/>
    </row>
  </sheetData>
  <printOptions/>
  <pageMargins left="1.3779527559055118" right="0" top="0.7874015748031497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cosmarr</dc:creator>
  <cp:keywords/>
  <dc:description/>
  <cp:lastModifiedBy>cosmarr</cp:lastModifiedBy>
  <dcterms:created xsi:type="dcterms:W3CDTF">2010-02-14T09:24:33Z</dcterms:created>
  <dcterms:modified xsi:type="dcterms:W3CDTF">2010-02-14T09:28:23Z</dcterms:modified>
  <cp:category/>
  <cp:version/>
  <cp:contentType/>
  <cp:contentStatus/>
</cp:coreProperties>
</file>